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/>
  <mc:AlternateContent xmlns:mc="http://schemas.openxmlformats.org/markup-compatibility/2006">
    <mc:Choice Requires="x15">
      <x15ac:absPath xmlns:x15ac="http://schemas.microsoft.com/office/spreadsheetml/2010/11/ac" url="/Users/camilla/Dropbox/ARCO/Progetti/Progetti UE (capofila e partner)/R1472 ENI CBC MED SIRCLES/R1472 File di lavoro/WP 6/A 6.1.2_ Subgrant/Application Pack/"/>
    </mc:Choice>
  </mc:AlternateContent>
  <xr:revisionPtr revIDLastSave="0" documentId="13_ncr:1_{5172040F-BB15-5444-9AF0-7DFFDE99F9F3}" xr6:coauthVersionLast="47" xr6:coauthVersionMax="47" xr10:uidLastSave="{00000000-0000-0000-0000-000000000000}"/>
  <bookViews>
    <workbookView xWindow="25600" yWindow="1640" windowWidth="25600" windowHeight="18840" xr2:uid="{00000000-000D-0000-FFFF-FFFF00000000}"/>
  </bookViews>
  <sheets>
    <sheet name="SIRCLES SUB-GRANT Budg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2" l="1"/>
  <c r="G57" i="2"/>
  <c r="F57" i="2"/>
  <c r="G47" i="2"/>
  <c r="F47" i="2"/>
  <c r="G38" i="2"/>
  <c r="F38" i="2"/>
  <c r="G29" i="2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F46" i="2"/>
  <c r="H46" i="2" s="1"/>
  <c r="F45" i="2"/>
  <c r="H45" i="2" s="1"/>
  <c r="F44" i="2"/>
  <c r="H44" i="2" s="1"/>
  <c r="F43" i="2"/>
  <c r="H43" i="2" s="1"/>
  <c r="F42" i="2"/>
  <c r="H42" i="2" s="1"/>
  <c r="F41" i="2"/>
  <c r="F40" i="2"/>
  <c r="H40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F31" i="2"/>
  <c r="H31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F29" i="2" s="1"/>
  <c r="F58" i="2" s="1"/>
  <c r="F59" i="2" l="1"/>
  <c r="F60" i="2" s="1"/>
  <c r="H62" i="2" s="1"/>
  <c r="C72" i="2" s="1"/>
  <c r="H47" i="2"/>
  <c r="H38" i="2"/>
  <c r="H57" i="2"/>
  <c r="H32" i="2"/>
  <c r="H49" i="2"/>
  <c r="H41" i="2"/>
  <c r="H22" i="2"/>
  <c r="H29" i="2" l="1"/>
  <c r="C77" i="2"/>
  <c r="C73" i="2" l="1"/>
  <c r="C74" i="2"/>
  <c r="C75" i="2"/>
</calcChain>
</file>

<file path=xl/sharedStrings.xml><?xml version="1.0" encoding="utf-8"?>
<sst xmlns="http://schemas.openxmlformats.org/spreadsheetml/2006/main" count="66" uniqueCount="58">
  <si>
    <t>BUDGET FOR THE SUB GRANT (in LOCAL CURRENCY)</t>
  </si>
  <si>
    <t>Name of the proposal (enterprise name):</t>
  </si>
  <si>
    <t>Name and surname of sub-grant contact person:</t>
  </si>
  <si>
    <t>Email of sub-grant contact person:</t>
  </si>
  <si>
    <t>LOCAL CURRENCY (specify):</t>
  </si>
  <si>
    <t>Category of cost</t>
  </si>
  <si>
    <t>SUB-GRANT CONTRIBUTION</t>
  </si>
  <si>
    <t>Unit</t>
  </si>
  <si>
    <t># units</t>
  </si>
  <si>
    <t>Unit value</t>
  </si>
  <si>
    <t>TOTAL COST</t>
  </si>
  <si>
    <t>Co-financing
 (cash contribution)</t>
  </si>
  <si>
    <t>Human resources</t>
  </si>
  <si>
    <t>per day/per hour/per month</t>
  </si>
  <si>
    <t>1.1</t>
  </si>
  <si>
    <t>Manager</t>
  </si>
  <si>
    <t>indicate day or hour or month</t>
  </si>
  <si>
    <t>1.2</t>
  </si>
  <si>
    <t>add as many rows as persons</t>
  </si>
  <si>
    <t>…</t>
  </si>
  <si>
    <t>Total human resources</t>
  </si>
  <si>
    <t>Equipment, supplies, machinery, vehicles &amp; durables</t>
  </si>
  <si>
    <t>type of item</t>
  </si>
  <si>
    <t>2.1</t>
  </si>
  <si>
    <t>Description of items</t>
  </si>
  <si>
    <t xml:space="preserve">specify type of equipment, supply,  machinery, vehicle &amp; durable </t>
  </si>
  <si>
    <t>2.2</t>
  </si>
  <si>
    <t>add as many rows as type of equipment/supplies/machinery</t>
  </si>
  <si>
    <t>Total equipment, supplies &amp; machinery</t>
  </si>
  <si>
    <t xml:space="preserve">Rent of office, land, workplace or warehouse </t>
  </si>
  <si>
    <t>3.1</t>
  </si>
  <si>
    <t>Description of rent</t>
  </si>
  <si>
    <t>indicate unit (i.e. month)</t>
  </si>
  <si>
    <t>3.2</t>
  </si>
  <si>
    <t>add as many rows as rented items</t>
  </si>
  <si>
    <t>Total rent</t>
  </si>
  <si>
    <t>Services</t>
  </si>
  <si>
    <t>type of services/days</t>
  </si>
  <si>
    <t>4.1</t>
  </si>
  <si>
    <t>Description of service</t>
  </si>
  <si>
    <t>specify type of service</t>
  </si>
  <si>
    <t>4.2</t>
  </si>
  <si>
    <t>add as many rows as services</t>
  </si>
  <si>
    <t>Total services</t>
  </si>
  <si>
    <t>(A) TOTAL DIRECT COSTS</t>
  </si>
  <si>
    <r>
      <rPr>
        <b/>
        <sz val="12"/>
        <color theme="0"/>
        <rFont val="Calibri"/>
        <family val="2"/>
      </rPr>
      <t>(B) Indirect costs</t>
    </r>
    <r>
      <rPr>
        <sz val="12"/>
        <color theme="0"/>
        <rFont val="Calibri"/>
        <family val="2"/>
      </rPr>
      <t xml:space="preserve"> (maximum 7% of direct costs)</t>
    </r>
  </si>
  <si>
    <t>C) TOTAL PROJECT COSTS (A+B)</t>
  </si>
  <si>
    <t>(D) TOTAL CO-FINANCING (cash contribution)</t>
  </si>
  <si>
    <t>TOTAL REQUESTED SUB-GRANT FUND AMOUNT (C-D)</t>
  </si>
  <si>
    <t>INSTRUCTIONS</t>
  </si>
  <si>
    <r>
      <t xml:space="preserve">Fill </t>
    </r>
    <r>
      <rPr>
        <b/>
        <u/>
        <sz val="14"/>
        <color theme="1"/>
        <rFont val="Calibri Light"/>
        <family val="2"/>
        <scheme val="major"/>
      </rPr>
      <t>only</t>
    </r>
    <r>
      <rPr>
        <sz val="14"/>
        <color theme="1"/>
        <rFont val="Calibri Light"/>
        <family val="2"/>
        <scheme val="major"/>
      </rPr>
      <t xml:space="preserve"> the </t>
    </r>
    <r>
      <rPr>
        <b/>
        <u/>
        <sz val="14"/>
        <color theme="1"/>
        <rFont val="Calibri Light"/>
        <family val="2"/>
        <scheme val="major"/>
      </rPr>
      <t>white cells</t>
    </r>
    <r>
      <rPr>
        <b/>
        <sz val="14"/>
        <color theme="1"/>
        <rFont val="Calibri Light (Intestazioni)"/>
      </rPr>
      <t>;</t>
    </r>
    <r>
      <rPr>
        <sz val="14"/>
        <color theme="1"/>
        <rFont val="Calibri Light"/>
        <family val="2"/>
        <scheme val="major"/>
      </rPr>
      <t>coloured cells have pre-set formulas and will automoatically show results. 
Add as many rows as needed, but make sure added cells are counted in the coloured cells with pre-set formulas
Once the budget is completed, make sure the check box below showcases "OK" in each row (mind that also visibility costs - i.e., brand design, promotional materials, marketing - must not exceed the limit of 20% of total project cost)</t>
    </r>
  </si>
  <si>
    <t>CHECK BOX</t>
  </si>
  <si>
    <t>Total requested sub-grant amount is eligible</t>
  </si>
  <si>
    <t>Human resources costs within the limit of 50% of total project cost</t>
  </si>
  <si>
    <t>Rent of office, land, workplace or warehouse within the limit of 50% of total project cost</t>
  </si>
  <si>
    <r>
      <t>Co-financing at least</t>
    </r>
    <r>
      <rPr>
        <b/>
        <sz val="14"/>
        <color theme="1"/>
        <rFont val="Calibri Light"/>
        <family val="2"/>
        <scheme val="major"/>
      </rPr>
      <t xml:space="preserve"> 5%</t>
    </r>
    <r>
      <rPr>
        <sz val="14"/>
        <color theme="1"/>
        <rFont val="Calibri Light"/>
        <family val="2"/>
        <scheme val="major"/>
      </rPr>
      <t xml:space="preserve"> of total project costs (FOR </t>
    </r>
    <r>
      <rPr>
        <b/>
        <sz val="14"/>
        <color theme="1"/>
        <rFont val="Calibri Light"/>
        <family val="2"/>
        <scheme val="major"/>
      </rPr>
      <t>NEW</t>
    </r>
    <r>
      <rPr>
        <sz val="14"/>
        <color theme="1"/>
        <rFont val="Calibri Light"/>
        <family val="2"/>
        <scheme val="major"/>
      </rPr>
      <t xml:space="preserve"> BUSINESSES)</t>
    </r>
  </si>
  <si>
    <t>OR</t>
  </si>
  <si>
    <r>
      <t xml:space="preserve">Co-financing at least </t>
    </r>
    <r>
      <rPr>
        <b/>
        <sz val="14"/>
        <color theme="1"/>
        <rFont val="Calibri Light"/>
        <family val="2"/>
        <scheme val="major"/>
      </rPr>
      <t>10%</t>
    </r>
    <r>
      <rPr>
        <sz val="14"/>
        <color theme="1"/>
        <rFont val="Calibri Light"/>
        <family val="2"/>
        <scheme val="major"/>
      </rPr>
      <t xml:space="preserve"> of total project costs (FOR </t>
    </r>
    <r>
      <rPr>
        <b/>
        <sz val="14"/>
        <color theme="1"/>
        <rFont val="Calibri Light"/>
        <family val="2"/>
        <scheme val="major"/>
      </rPr>
      <t>EXISTING</t>
    </r>
    <r>
      <rPr>
        <sz val="14"/>
        <color theme="1"/>
        <rFont val="Calibri Light"/>
        <family val="2"/>
        <scheme val="major"/>
      </rPr>
      <t xml:space="preserve"> BUSINESSES)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</si>
</sst>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4"/>
      <color rgb="FF0070C0"/>
      <name val="Calibri"/>
      <family val="2"/>
    </font>
    <font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u/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8"/>
      <color rgb="FF0070C0"/>
      <name val="Calibri"/>
      <family val="2"/>
    </font>
    <font>
      <b/>
      <sz val="14"/>
      <color theme="1"/>
      <name val="Calibri Light (Intestazioni)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3" fillId="3" borderId="0" xfId="0" applyNumberFormat="1" applyFont="1" applyFill="1"/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6" borderId="17" xfId="0" applyFont="1" applyFill="1" applyBorder="1" applyAlignment="1">
      <alignment horizontal="right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4" fontId="10" fillId="3" borderId="0" xfId="0" applyNumberFormat="1" applyFont="1" applyFill="1" applyAlignment="1">
      <alignment horizontal="center"/>
    </xf>
    <xf numFmtId="4" fontId="10" fillId="3" borderId="0" xfId="0" applyNumberFormat="1" applyFont="1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4" fontId="12" fillId="4" borderId="0" xfId="0" applyNumberFormat="1" applyFont="1" applyFill="1" applyAlignment="1">
      <alignment horizontal="center"/>
    </xf>
    <xf numFmtId="4" fontId="12" fillId="4" borderId="0" xfId="0" applyNumberFormat="1" applyFont="1" applyFill="1"/>
    <xf numFmtId="0" fontId="12" fillId="4" borderId="13" xfId="0" applyFont="1" applyFill="1" applyBorder="1"/>
    <xf numFmtId="0" fontId="10" fillId="0" borderId="11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2" borderId="0" xfId="0" applyNumberFormat="1" applyFont="1" applyFill="1"/>
    <xf numFmtId="4" fontId="10" fillId="0" borderId="0" xfId="0" applyNumberFormat="1" applyFont="1"/>
    <xf numFmtId="4" fontId="10" fillId="2" borderId="13" xfId="0" applyNumberFormat="1" applyFont="1" applyFill="1" applyBorder="1"/>
    <xf numFmtId="0" fontId="10" fillId="5" borderId="8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right"/>
    </xf>
    <xf numFmtId="0" fontId="9" fillId="5" borderId="10" xfId="0" applyFont="1" applyFill="1" applyBorder="1"/>
    <xf numFmtId="0" fontId="9" fillId="5" borderId="10" xfId="0" applyFont="1" applyFill="1" applyBorder="1" applyAlignment="1">
      <alignment horizontal="center"/>
    </xf>
    <xf numFmtId="4" fontId="9" fillId="5" borderId="10" xfId="0" applyNumberFormat="1" applyFont="1" applyFill="1" applyBorder="1" applyAlignment="1">
      <alignment horizontal="center"/>
    </xf>
    <xf numFmtId="4" fontId="9" fillId="5" borderId="10" xfId="0" applyNumberFormat="1" applyFont="1" applyFill="1" applyBorder="1"/>
    <xf numFmtId="0" fontId="11" fillId="4" borderId="11" xfId="0" applyFont="1" applyFill="1" applyBorder="1" applyAlignment="1">
      <alignment horizontal="center"/>
    </xf>
    <xf numFmtId="4" fontId="12" fillId="4" borderId="13" xfId="0" applyNumberFormat="1" applyFont="1" applyFill="1" applyBorder="1"/>
    <xf numFmtId="0" fontId="10" fillId="5" borderId="10" xfId="0" applyFont="1" applyFill="1" applyBorder="1"/>
    <xf numFmtId="0" fontId="10" fillId="5" borderId="10" xfId="0" applyFont="1" applyFill="1" applyBorder="1" applyAlignment="1">
      <alignment horizontal="center"/>
    </xf>
    <xf numFmtId="4" fontId="10" fillId="5" borderId="10" xfId="0" applyNumberFormat="1" applyFont="1" applyFill="1" applyBorder="1" applyAlignment="1">
      <alignment horizontal="center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4" fontId="10" fillId="5" borderId="0" xfId="0" applyNumberFormat="1" applyFont="1" applyFill="1" applyAlignment="1">
      <alignment horizontal="center"/>
    </xf>
    <xf numFmtId="4" fontId="9" fillId="5" borderId="0" xfId="0" applyNumberFormat="1" applyFont="1" applyFill="1"/>
    <xf numFmtId="0" fontId="9" fillId="0" borderId="1" xfId="0" applyFont="1" applyBorder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4" fontId="9" fillId="4" borderId="0" xfId="0" applyNumberFormat="1" applyFont="1" applyFill="1" applyAlignment="1">
      <alignment horizontal="center"/>
    </xf>
    <xf numFmtId="4" fontId="9" fillId="5" borderId="3" xfId="0" applyNumberFormat="1" applyFont="1" applyFill="1" applyBorder="1"/>
    <xf numFmtId="4" fontId="9" fillId="4" borderId="0" xfId="0" applyNumberFormat="1" applyFont="1" applyFill="1"/>
    <xf numFmtId="4" fontId="10" fillId="4" borderId="0" xfId="0" applyNumberFormat="1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 applyAlignment="1">
      <alignment horizontal="center"/>
    </xf>
    <xf numFmtId="4" fontId="9" fillId="5" borderId="14" xfId="0" applyNumberFormat="1" applyFont="1" applyFill="1" applyBorder="1"/>
    <xf numFmtId="4" fontId="9" fillId="5" borderId="12" xfId="0" applyNumberFormat="1" applyFont="1" applyFill="1" applyBorder="1"/>
    <xf numFmtId="4" fontId="9" fillId="4" borderId="5" xfId="0" applyNumberFormat="1" applyFont="1" applyFill="1" applyBorder="1"/>
    <xf numFmtId="4" fontId="9" fillId="5" borderId="4" xfId="0" applyNumberFormat="1" applyFont="1" applyFill="1" applyBorder="1"/>
    <xf numFmtId="0" fontId="13" fillId="3" borderId="0" xfId="0" applyFont="1" applyFill="1"/>
    <xf numFmtId="0" fontId="6" fillId="6" borderId="18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4" fontId="9" fillId="5" borderId="13" xfId="0" applyNumberFormat="1" applyFont="1" applyFill="1" applyBorder="1"/>
    <xf numFmtId="0" fontId="6" fillId="6" borderId="17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right" vertical="center" wrapText="1"/>
    </xf>
    <xf numFmtId="0" fontId="0" fillId="6" borderId="18" xfId="0" applyFill="1" applyBorder="1"/>
    <xf numFmtId="0" fontId="15" fillId="6" borderId="17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4" fontId="6" fillId="7" borderId="17" xfId="0" applyNumberFormat="1" applyFont="1" applyFill="1" applyBorder="1" applyAlignment="1">
      <alignment horizontal="left" vertical="center" wrapText="1"/>
    </xf>
    <xf numFmtId="4" fontId="6" fillId="7" borderId="0" xfId="0" applyNumberFormat="1" applyFont="1" applyFill="1" applyAlignment="1">
      <alignment horizontal="left" vertical="center"/>
    </xf>
    <xf numFmtId="4" fontId="6" fillId="7" borderId="18" xfId="0" applyNumberFormat="1" applyFont="1" applyFill="1" applyBorder="1" applyAlignment="1">
      <alignment horizontal="left" vertical="center"/>
    </xf>
    <xf numFmtId="4" fontId="6" fillId="7" borderId="19" xfId="0" applyNumberFormat="1" applyFont="1" applyFill="1" applyBorder="1" applyAlignment="1">
      <alignment horizontal="left" vertical="center"/>
    </xf>
    <xf numFmtId="4" fontId="6" fillId="7" borderId="22" xfId="0" applyNumberFormat="1" applyFont="1" applyFill="1" applyBorder="1" applyAlignment="1">
      <alignment horizontal="left" vertical="center"/>
    </xf>
    <xf numFmtId="4" fontId="6" fillId="7" borderId="20" xfId="0" applyNumberFormat="1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9" fillId="3" borderId="0" xfId="0" applyFont="1" applyFill="1" applyAlignment="1">
      <alignment horizontal="right" vertical="center"/>
    </xf>
    <xf numFmtId="0" fontId="9" fillId="3" borderId="12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101599</xdr:rowOff>
    </xdr:from>
    <xdr:to>
      <xdr:col>2</xdr:col>
      <xdr:colOff>368928</xdr:colOff>
      <xdr:row>9</xdr:row>
      <xdr:rowOff>139700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58D1CB-5B85-C24C-948F-A269013EDB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40"/>
        <a:stretch/>
      </xdr:blipFill>
      <xdr:spPr bwMode="auto">
        <a:xfrm>
          <a:off x="101600" y="101599"/>
          <a:ext cx="4788528" cy="17526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D9B7-9983-7C47-91D5-F3380267D109}">
  <dimension ref="A12:H77"/>
  <sheetViews>
    <sheetView tabSelected="1" topLeftCell="A58" zoomScale="120" zoomScaleNormal="120" workbookViewId="0">
      <selection activeCell="C72" sqref="C72"/>
    </sheetView>
  </sheetViews>
  <sheetFormatPr defaultColWidth="10.85546875" defaultRowHeight="15"/>
  <cols>
    <col min="1" max="1" width="4" style="10" customWidth="1"/>
    <col min="2" max="2" width="55.28515625" style="10" customWidth="1"/>
    <col min="3" max="3" width="56.28515625" style="10" customWidth="1"/>
    <col min="4" max="4" width="9.7109375" style="10" customWidth="1"/>
    <col min="5" max="6" width="12.7109375" style="10" customWidth="1"/>
    <col min="7" max="7" width="16.42578125" style="10" customWidth="1"/>
    <col min="8" max="8" width="14" style="10" customWidth="1"/>
    <col min="9" max="16384" width="10.85546875" style="10"/>
  </cols>
  <sheetData>
    <row r="12" spans="1:8" ht="24">
      <c r="A12" s="64" t="s">
        <v>0</v>
      </c>
      <c r="B12" s="9"/>
      <c r="C12" s="5"/>
      <c r="D12" s="6"/>
      <c r="E12" s="7"/>
      <c r="F12" s="8"/>
      <c r="G12" s="8"/>
      <c r="H12" s="5"/>
    </row>
    <row r="13" spans="1:8" ht="18.95">
      <c r="A13" s="88"/>
      <c r="B13" s="88"/>
      <c r="C13" s="88"/>
      <c r="D13" s="6"/>
      <c r="E13" s="7"/>
      <c r="F13" s="8"/>
      <c r="G13" s="8"/>
      <c r="H13" s="5"/>
    </row>
    <row r="14" spans="1:8" ht="15.95">
      <c r="A14" s="89" t="s">
        <v>1</v>
      </c>
      <c r="B14" s="90"/>
      <c r="C14" s="91"/>
      <c r="D14" s="91"/>
      <c r="E14" s="91"/>
      <c r="F14" s="91"/>
      <c r="G14" s="13"/>
      <c r="H14" s="14"/>
    </row>
    <row r="15" spans="1:8" ht="15.95">
      <c r="A15" s="75"/>
      <c r="B15" s="75" t="s">
        <v>2</v>
      </c>
      <c r="C15" s="91"/>
      <c r="D15" s="91"/>
      <c r="E15" s="91"/>
      <c r="F15" s="91"/>
      <c r="G15" s="13"/>
      <c r="H15" s="14"/>
    </row>
    <row r="16" spans="1:8" ht="15.95">
      <c r="A16" s="75"/>
      <c r="B16" s="75" t="s">
        <v>3</v>
      </c>
      <c r="C16" s="97"/>
      <c r="D16" s="98"/>
      <c r="E16" s="98"/>
      <c r="F16" s="99"/>
      <c r="G16" s="13"/>
      <c r="H16" s="14"/>
    </row>
    <row r="17" spans="1:8" ht="15.95">
      <c r="A17" s="75"/>
      <c r="B17" s="75" t="s">
        <v>4</v>
      </c>
      <c r="C17" s="71"/>
      <c r="D17" s="13"/>
      <c r="E17" s="13"/>
      <c r="F17" s="13"/>
      <c r="G17" s="13"/>
      <c r="H17" s="14"/>
    </row>
    <row r="18" spans="1:8" ht="15.95">
      <c r="A18" s="14"/>
      <c r="B18" s="14"/>
      <c r="C18" s="14"/>
      <c r="D18" s="13"/>
      <c r="E18" s="15"/>
      <c r="F18" s="16"/>
      <c r="G18" s="16"/>
      <c r="H18" s="14"/>
    </row>
    <row r="19" spans="1:8" ht="15.95">
      <c r="A19" s="92" t="s">
        <v>5</v>
      </c>
      <c r="B19" s="93"/>
      <c r="C19" s="96"/>
      <c r="D19" s="96"/>
      <c r="E19" s="96"/>
      <c r="F19" s="96"/>
      <c r="G19" s="17"/>
      <c r="H19" s="76" t="s">
        <v>6</v>
      </c>
    </row>
    <row r="20" spans="1:8" ht="51">
      <c r="A20" s="94"/>
      <c r="B20" s="95"/>
      <c r="C20" s="18" t="s">
        <v>7</v>
      </c>
      <c r="D20" s="18" t="s">
        <v>8</v>
      </c>
      <c r="E20" s="19" t="s">
        <v>9</v>
      </c>
      <c r="F20" s="19" t="s">
        <v>10</v>
      </c>
      <c r="G20" s="19" t="s">
        <v>11</v>
      </c>
      <c r="H20" s="76"/>
    </row>
    <row r="21" spans="1:8" ht="15.95">
      <c r="A21" s="20">
        <v>1</v>
      </c>
      <c r="B21" s="21" t="s">
        <v>12</v>
      </c>
      <c r="C21" s="22" t="s">
        <v>13</v>
      </c>
      <c r="D21" s="23"/>
      <c r="E21" s="24"/>
      <c r="F21" s="25"/>
      <c r="G21" s="25"/>
      <c r="H21" s="26"/>
    </row>
    <row r="22" spans="1:8" ht="15.95">
      <c r="A22" s="27" t="s">
        <v>14</v>
      </c>
      <c r="B22" s="28" t="s">
        <v>15</v>
      </c>
      <c r="C22" s="29" t="s">
        <v>16</v>
      </c>
      <c r="D22" s="30"/>
      <c r="E22" s="31"/>
      <c r="F22" s="32">
        <f>D22*E22</f>
        <v>0</v>
      </c>
      <c r="G22" s="33"/>
      <c r="H22" s="34">
        <f>F22-G22</f>
        <v>0</v>
      </c>
    </row>
    <row r="23" spans="1:8" ht="15.95">
      <c r="A23" s="27" t="s">
        <v>17</v>
      </c>
      <c r="B23" s="28" t="s">
        <v>18</v>
      </c>
      <c r="C23" s="29" t="s">
        <v>16</v>
      </c>
      <c r="D23" s="30"/>
      <c r="E23" s="31"/>
      <c r="F23" s="32">
        <f t="shared" ref="F23:F28" si="0">D23*E23</f>
        <v>0</v>
      </c>
      <c r="G23" s="33"/>
      <c r="H23" s="34">
        <f t="shared" ref="H23:H57" si="1">F23-G23</f>
        <v>0</v>
      </c>
    </row>
    <row r="24" spans="1:8" ht="15.95">
      <c r="A24" s="27" t="s">
        <v>19</v>
      </c>
      <c r="B24" s="28"/>
      <c r="C24" s="29"/>
      <c r="D24" s="30"/>
      <c r="E24" s="31"/>
      <c r="F24" s="32">
        <f t="shared" si="0"/>
        <v>0</v>
      </c>
      <c r="G24" s="33"/>
      <c r="H24" s="34">
        <f t="shared" si="1"/>
        <v>0</v>
      </c>
    </row>
    <row r="25" spans="1:8" ht="15.95">
      <c r="A25" s="27"/>
      <c r="B25" s="28"/>
      <c r="C25" s="29"/>
      <c r="D25" s="30"/>
      <c r="E25" s="31"/>
      <c r="F25" s="32">
        <f t="shared" si="0"/>
        <v>0</v>
      </c>
      <c r="G25" s="33"/>
      <c r="H25" s="34">
        <f>F25-G25</f>
        <v>0</v>
      </c>
    </row>
    <row r="26" spans="1:8" ht="15.95">
      <c r="A26" s="27"/>
      <c r="B26" s="28"/>
      <c r="C26" s="29"/>
      <c r="D26" s="30"/>
      <c r="E26" s="31"/>
      <c r="F26" s="32">
        <f t="shared" si="0"/>
        <v>0</v>
      </c>
      <c r="G26" s="33"/>
      <c r="H26" s="34">
        <f t="shared" si="1"/>
        <v>0</v>
      </c>
    </row>
    <row r="27" spans="1:8" ht="15.95">
      <c r="A27" s="27"/>
      <c r="B27" s="28"/>
      <c r="C27" s="29"/>
      <c r="D27" s="30"/>
      <c r="E27" s="31"/>
      <c r="F27" s="32">
        <f t="shared" si="0"/>
        <v>0</v>
      </c>
      <c r="G27" s="33"/>
      <c r="H27" s="34">
        <f t="shared" si="1"/>
        <v>0</v>
      </c>
    </row>
    <row r="28" spans="1:8" ht="15.95">
      <c r="A28" s="27"/>
      <c r="B28" s="28"/>
      <c r="C28" s="29"/>
      <c r="D28" s="30"/>
      <c r="E28" s="31"/>
      <c r="F28" s="32">
        <f t="shared" si="0"/>
        <v>0</v>
      </c>
      <c r="G28" s="33"/>
      <c r="H28" s="34">
        <f t="shared" si="1"/>
        <v>0</v>
      </c>
    </row>
    <row r="29" spans="1:8" ht="15.95">
      <c r="A29" s="35"/>
      <c r="B29" s="36" t="s">
        <v>20</v>
      </c>
      <c r="C29" s="37"/>
      <c r="D29" s="38"/>
      <c r="E29" s="39"/>
      <c r="F29" s="40">
        <f>SUM(F22:F28)</f>
        <v>0</v>
      </c>
      <c r="G29" s="40">
        <f>SUM(G22:G28)</f>
        <v>0</v>
      </c>
      <c r="H29" s="67">
        <f>F29-G29</f>
        <v>0</v>
      </c>
    </row>
    <row r="30" spans="1:8" ht="15.95">
      <c r="A30" s="41">
        <v>2</v>
      </c>
      <c r="B30" s="21" t="s">
        <v>21</v>
      </c>
      <c r="C30" s="22" t="s">
        <v>22</v>
      </c>
      <c r="D30" s="23"/>
      <c r="E30" s="24"/>
      <c r="F30" s="25"/>
      <c r="G30" s="25"/>
      <c r="H30" s="42"/>
    </row>
    <row r="31" spans="1:8" ht="15.95">
      <c r="A31" s="27" t="s">
        <v>23</v>
      </c>
      <c r="B31" s="28" t="s">
        <v>24</v>
      </c>
      <c r="C31" s="30" t="s">
        <v>25</v>
      </c>
      <c r="D31" s="30"/>
      <c r="E31" s="31"/>
      <c r="F31" s="32">
        <f t="shared" ref="F31:F37" si="2">D31*E31</f>
        <v>0</v>
      </c>
      <c r="G31" s="33"/>
      <c r="H31" s="34">
        <f t="shared" si="1"/>
        <v>0</v>
      </c>
    </row>
    <row r="32" spans="1:8" ht="15.95">
      <c r="A32" s="27" t="s">
        <v>26</v>
      </c>
      <c r="B32" s="28" t="s">
        <v>27</v>
      </c>
      <c r="C32" s="30" t="s">
        <v>25</v>
      </c>
      <c r="D32" s="30"/>
      <c r="E32" s="31"/>
      <c r="F32" s="32">
        <f t="shared" si="2"/>
        <v>0</v>
      </c>
      <c r="G32" s="33"/>
      <c r="H32" s="34">
        <f t="shared" si="1"/>
        <v>0</v>
      </c>
    </row>
    <row r="33" spans="1:8" ht="15.95">
      <c r="A33" s="27" t="s">
        <v>19</v>
      </c>
      <c r="B33" s="28"/>
      <c r="C33" s="30"/>
      <c r="D33" s="30"/>
      <c r="E33" s="31"/>
      <c r="F33" s="32">
        <f t="shared" si="2"/>
        <v>0</v>
      </c>
      <c r="G33" s="33"/>
      <c r="H33" s="34">
        <f t="shared" si="1"/>
        <v>0</v>
      </c>
    </row>
    <row r="34" spans="1:8" ht="15.95">
      <c r="A34" s="27"/>
      <c r="B34" s="28"/>
      <c r="C34" s="30"/>
      <c r="D34" s="30"/>
      <c r="E34" s="31"/>
      <c r="F34" s="32">
        <f t="shared" si="2"/>
        <v>0</v>
      </c>
      <c r="G34" s="33"/>
      <c r="H34" s="34">
        <f t="shared" si="1"/>
        <v>0</v>
      </c>
    </row>
    <row r="35" spans="1:8" ht="15.95">
      <c r="A35" s="27"/>
      <c r="B35" s="28"/>
      <c r="C35" s="30"/>
      <c r="D35" s="30"/>
      <c r="E35" s="31"/>
      <c r="F35" s="32">
        <f t="shared" si="2"/>
        <v>0</v>
      </c>
      <c r="G35" s="33"/>
      <c r="H35" s="34">
        <f t="shared" si="1"/>
        <v>0</v>
      </c>
    </row>
    <row r="36" spans="1:8" ht="15.95">
      <c r="A36" s="27"/>
      <c r="B36" s="28"/>
      <c r="C36" s="30"/>
      <c r="D36" s="30"/>
      <c r="E36" s="31"/>
      <c r="F36" s="32">
        <f t="shared" si="2"/>
        <v>0</v>
      </c>
      <c r="G36" s="33"/>
      <c r="H36" s="34">
        <f t="shared" si="1"/>
        <v>0</v>
      </c>
    </row>
    <row r="37" spans="1:8" ht="15.95">
      <c r="A37" s="27"/>
      <c r="B37" s="28"/>
      <c r="C37" s="30"/>
      <c r="D37" s="30"/>
      <c r="E37" s="31"/>
      <c r="F37" s="32">
        <f t="shared" si="2"/>
        <v>0</v>
      </c>
      <c r="G37" s="33"/>
      <c r="H37" s="34">
        <f t="shared" si="1"/>
        <v>0</v>
      </c>
    </row>
    <row r="38" spans="1:8" ht="15.95">
      <c r="A38" s="35"/>
      <c r="B38" s="36" t="s">
        <v>28</v>
      </c>
      <c r="C38" s="43"/>
      <c r="D38" s="44"/>
      <c r="E38" s="45"/>
      <c r="F38" s="40">
        <f>SUM(F31:F37)</f>
        <v>0</v>
      </c>
      <c r="G38" s="40">
        <f>SUM(G31:G37)</f>
        <v>0</v>
      </c>
      <c r="H38" s="67">
        <f t="shared" si="1"/>
        <v>0</v>
      </c>
    </row>
    <row r="39" spans="1:8" ht="15.95">
      <c r="A39" s="41">
        <v>3</v>
      </c>
      <c r="B39" s="21" t="s">
        <v>29</v>
      </c>
      <c r="C39" s="22" t="s">
        <v>7</v>
      </c>
      <c r="D39" s="23"/>
      <c r="E39" s="24"/>
      <c r="F39" s="25"/>
      <c r="G39" s="25"/>
      <c r="H39" s="42"/>
    </row>
    <row r="40" spans="1:8" ht="15.95">
      <c r="A40" s="27" t="s">
        <v>30</v>
      </c>
      <c r="B40" s="28" t="s">
        <v>31</v>
      </c>
      <c r="C40" s="30" t="s">
        <v>32</v>
      </c>
      <c r="D40" s="30"/>
      <c r="E40" s="31"/>
      <c r="F40" s="32">
        <f t="shared" ref="F40:F46" si="3">D40*E40</f>
        <v>0</v>
      </c>
      <c r="G40" s="33"/>
      <c r="H40" s="34">
        <f t="shared" si="1"/>
        <v>0</v>
      </c>
    </row>
    <row r="41" spans="1:8" ht="15.95">
      <c r="A41" s="27" t="s">
        <v>33</v>
      </c>
      <c r="B41" s="28" t="s">
        <v>34</v>
      </c>
      <c r="C41" s="30" t="s">
        <v>32</v>
      </c>
      <c r="D41" s="30"/>
      <c r="E41" s="31"/>
      <c r="F41" s="32">
        <f t="shared" si="3"/>
        <v>0</v>
      </c>
      <c r="G41" s="33"/>
      <c r="H41" s="34">
        <f>F41-G41</f>
        <v>0</v>
      </c>
    </row>
    <row r="42" spans="1:8" ht="15.95">
      <c r="A42" s="27" t="s">
        <v>19</v>
      </c>
      <c r="B42" s="28"/>
      <c r="C42" s="30"/>
      <c r="D42" s="30"/>
      <c r="E42" s="31"/>
      <c r="F42" s="32">
        <f t="shared" si="3"/>
        <v>0</v>
      </c>
      <c r="G42" s="33"/>
      <c r="H42" s="34">
        <f t="shared" si="1"/>
        <v>0</v>
      </c>
    </row>
    <row r="43" spans="1:8" ht="15.95">
      <c r="A43" s="27"/>
      <c r="B43" s="28"/>
      <c r="C43" s="30"/>
      <c r="D43" s="30"/>
      <c r="E43" s="31"/>
      <c r="F43" s="32">
        <f t="shared" si="3"/>
        <v>0</v>
      </c>
      <c r="G43" s="33"/>
      <c r="H43" s="34">
        <f t="shared" si="1"/>
        <v>0</v>
      </c>
    </row>
    <row r="44" spans="1:8" ht="15.95">
      <c r="A44" s="27"/>
      <c r="B44" s="28"/>
      <c r="C44" s="30"/>
      <c r="D44" s="30"/>
      <c r="E44" s="31"/>
      <c r="F44" s="32">
        <f t="shared" si="3"/>
        <v>0</v>
      </c>
      <c r="G44" s="33"/>
      <c r="H44" s="34">
        <f t="shared" si="1"/>
        <v>0</v>
      </c>
    </row>
    <row r="45" spans="1:8" ht="15.95">
      <c r="A45" s="27"/>
      <c r="B45" s="28"/>
      <c r="C45" s="30"/>
      <c r="D45" s="30"/>
      <c r="E45" s="31"/>
      <c r="F45" s="32">
        <f t="shared" si="3"/>
        <v>0</v>
      </c>
      <c r="G45" s="33"/>
      <c r="H45" s="34">
        <f t="shared" si="1"/>
        <v>0</v>
      </c>
    </row>
    <row r="46" spans="1:8" ht="15.95">
      <c r="A46" s="27"/>
      <c r="B46" s="28"/>
      <c r="C46" s="30"/>
      <c r="D46" s="30"/>
      <c r="E46" s="31"/>
      <c r="F46" s="32">
        <f t="shared" si="3"/>
        <v>0</v>
      </c>
      <c r="G46" s="33"/>
      <c r="H46" s="34">
        <f t="shared" si="1"/>
        <v>0</v>
      </c>
    </row>
    <row r="47" spans="1:8" ht="15.95">
      <c r="A47" s="35"/>
      <c r="B47" s="36" t="s">
        <v>35</v>
      </c>
      <c r="C47" s="43"/>
      <c r="D47" s="44"/>
      <c r="E47" s="45"/>
      <c r="F47" s="40">
        <f>SUM(F40:F46)</f>
        <v>0</v>
      </c>
      <c r="G47" s="40">
        <f>SUM(G40:G46)</f>
        <v>0</v>
      </c>
      <c r="H47" s="67">
        <f t="shared" si="1"/>
        <v>0</v>
      </c>
    </row>
    <row r="48" spans="1:8" ht="15.95">
      <c r="A48" s="41">
        <v>4</v>
      </c>
      <c r="B48" s="21" t="s">
        <v>36</v>
      </c>
      <c r="C48" s="22" t="s">
        <v>37</v>
      </c>
      <c r="D48" s="23"/>
      <c r="E48" s="24"/>
      <c r="F48" s="25"/>
      <c r="G48" s="25"/>
      <c r="H48" s="42"/>
    </row>
    <row r="49" spans="1:8" ht="15.95">
      <c r="A49" s="27" t="s">
        <v>38</v>
      </c>
      <c r="B49" s="28" t="s">
        <v>39</v>
      </c>
      <c r="C49" s="30" t="s">
        <v>40</v>
      </c>
      <c r="D49" s="30"/>
      <c r="E49" s="31"/>
      <c r="F49" s="32">
        <f t="shared" ref="F49:F56" si="4">D49*E49</f>
        <v>0</v>
      </c>
      <c r="G49" s="33"/>
      <c r="H49" s="34">
        <f t="shared" si="1"/>
        <v>0</v>
      </c>
    </row>
    <row r="50" spans="1:8" ht="15.95">
      <c r="A50" s="27" t="s">
        <v>41</v>
      </c>
      <c r="B50" s="28" t="s">
        <v>42</v>
      </c>
      <c r="C50" s="30" t="s">
        <v>40</v>
      </c>
      <c r="D50" s="30"/>
      <c r="E50" s="31"/>
      <c r="F50" s="32">
        <f t="shared" si="4"/>
        <v>0</v>
      </c>
      <c r="G50" s="33"/>
      <c r="H50" s="34">
        <f t="shared" si="1"/>
        <v>0</v>
      </c>
    </row>
    <row r="51" spans="1:8" ht="15.95">
      <c r="A51" s="27" t="s">
        <v>19</v>
      </c>
      <c r="B51" s="28"/>
      <c r="C51" s="30"/>
      <c r="D51" s="30"/>
      <c r="E51" s="31"/>
      <c r="F51" s="32">
        <f t="shared" si="4"/>
        <v>0</v>
      </c>
      <c r="G51" s="33"/>
      <c r="H51" s="34">
        <f t="shared" si="1"/>
        <v>0</v>
      </c>
    </row>
    <row r="52" spans="1:8" ht="15.95">
      <c r="A52" s="27"/>
      <c r="B52" s="28"/>
      <c r="C52" s="30"/>
      <c r="D52" s="30"/>
      <c r="E52" s="31"/>
      <c r="F52" s="32">
        <f t="shared" si="4"/>
        <v>0</v>
      </c>
      <c r="G52" s="33"/>
      <c r="H52" s="34">
        <f t="shared" si="1"/>
        <v>0</v>
      </c>
    </row>
    <row r="53" spans="1:8" ht="15.95">
      <c r="A53" s="27"/>
      <c r="B53" s="28"/>
      <c r="C53" s="30"/>
      <c r="D53" s="30"/>
      <c r="E53" s="31"/>
      <c r="F53" s="32">
        <f t="shared" si="4"/>
        <v>0</v>
      </c>
      <c r="G53" s="33"/>
      <c r="H53" s="34">
        <f t="shared" si="1"/>
        <v>0</v>
      </c>
    </row>
    <row r="54" spans="1:8" ht="15.95">
      <c r="A54" s="27"/>
      <c r="B54" s="28"/>
      <c r="C54" s="30"/>
      <c r="D54" s="30"/>
      <c r="E54" s="31"/>
      <c r="F54" s="32">
        <f t="shared" si="4"/>
        <v>0</v>
      </c>
      <c r="G54" s="33"/>
      <c r="H54" s="34">
        <f>F54-G54</f>
        <v>0</v>
      </c>
    </row>
    <row r="55" spans="1:8" ht="15.95">
      <c r="A55" s="27"/>
      <c r="B55" s="28"/>
      <c r="C55" s="30"/>
      <c r="D55" s="30"/>
      <c r="E55" s="31"/>
      <c r="F55" s="32">
        <f t="shared" si="4"/>
        <v>0</v>
      </c>
      <c r="G55" s="33"/>
      <c r="H55" s="34">
        <f t="shared" si="1"/>
        <v>0</v>
      </c>
    </row>
    <row r="56" spans="1:8" ht="15.95">
      <c r="A56" s="27"/>
      <c r="B56" s="28"/>
      <c r="C56" s="30"/>
      <c r="D56" s="30"/>
      <c r="E56" s="31"/>
      <c r="F56" s="32">
        <f t="shared" si="4"/>
        <v>0</v>
      </c>
      <c r="G56" s="33"/>
      <c r="H56" s="34">
        <f t="shared" si="1"/>
        <v>0</v>
      </c>
    </row>
    <row r="57" spans="1:8" ht="15.95">
      <c r="A57" s="35"/>
      <c r="B57" s="36" t="s">
        <v>43</v>
      </c>
      <c r="C57" s="46"/>
      <c r="D57" s="47"/>
      <c r="E57" s="48"/>
      <c r="F57" s="40">
        <f>SUM(F49:F56)</f>
        <v>0</v>
      </c>
      <c r="G57" s="49">
        <f>SUM(G49:G56)</f>
        <v>0</v>
      </c>
      <c r="H57" s="67">
        <f t="shared" si="1"/>
        <v>0</v>
      </c>
    </row>
    <row r="58" spans="1:8" ht="15.95">
      <c r="A58" s="50">
        <v>5</v>
      </c>
      <c r="B58" s="69" t="s">
        <v>44</v>
      </c>
      <c r="C58" s="51"/>
      <c r="D58" s="52"/>
      <c r="E58" s="53"/>
      <c r="F58" s="54">
        <f>+F57+F47+F38+F29</f>
        <v>0</v>
      </c>
      <c r="G58" s="55"/>
      <c r="H58" s="56"/>
    </row>
    <row r="59" spans="1:8" ht="15.95">
      <c r="A59" s="50">
        <v>6</v>
      </c>
      <c r="B59" s="70" t="s">
        <v>45</v>
      </c>
      <c r="C59" s="57"/>
      <c r="D59" s="58"/>
      <c r="E59" s="59"/>
      <c r="F59" s="54">
        <f>F58*0.07</f>
        <v>0</v>
      </c>
      <c r="G59" s="16"/>
      <c r="H59" s="56"/>
    </row>
    <row r="60" spans="1:8" ht="15.95">
      <c r="A60" s="50">
        <v>7</v>
      </c>
      <c r="B60" s="69" t="s">
        <v>46</v>
      </c>
      <c r="C60" s="57"/>
      <c r="D60" s="58"/>
      <c r="E60" s="59"/>
      <c r="F60" s="60">
        <f>+F58+F59</f>
        <v>0</v>
      </c>
      <c r="G60" s="55"/>
      <c r="H60" s="55"/>
    </row>
    <row r="61" spans="1:8" ht="15.95">
      <c r="A61" s="50">
        <v>8</v>
      </c>
      <c r="B61" s="69" t="s">
        <v>47</v>
      </c>
      <c r="C61" s="57"/>
      <c r="D61" s="58"/>
      <c r="E61" s="59"/>
      <c r="F61" s="55"/>
      <c r="G61" s="61">
        <f>SUM(G29,G38,G47,G57,G59)</f>
        <v>0</v>
      </c>
      <c r="H61" s="62"/>
    </row>
    <row r="62" spans="1:8" ht="15.95">
      <c r="A62" s="50">
        <v>9</v>
      </c>
      <c r="B62" s="69" t="s">
        <v>48</v>
      </c>
      <c r="C62" s="57"/>
      <c r="D62" s="58"/>
      <c r="E62" s="59"/>
      <c r="F62" s="55"/>
      <c r="G62" s="55"/>
      <c r="H62" s="63">
        <f>F60-G61</f>
        <v>0</v>
      </c>
    </row>
    <row r="63" spans="1:8">
      <c r="A63" s="2"/>
      <c r="B63" s="1"/>
      <c r="C63" s="1"/>
      <c r="D63" s="2"/>
      <c r="E63" s="3"/>
      <c r="F63" s="4"/>
      <c r="G63" s="4"/>
      <c r="H63" s="1"/>
    </row>
    <row r="65" spans="2:5" ht="15.95" thickBot="1"/>
    <row r="66" spans="2:5" ht="18.95">
      <c r="B66" s="77" t="s">
        <v>49</v>
      </c>
      <c r="C66" s="78"/>
      <c r="D66" s="78"/>
      <c r="E66" s="79"/>
    </row>
    <row r="67" spans="2:5">
      <c r="B67" s="80" t="s">
        <v>50</v>
      </c>
      <c r="C67" s="81"/>
      <c r="D67" s="81"/>
      <c r="E67" s="82"/>
    </row>
    <row r="68" spans="2:5" ht="86.1" customHeight="1" thickBot="1">
      <c r="B68" s="83"/>
      <c r="C68" s="84"/>
      <c r="D68" s="84"/>
      <c r="E68" s="85"/>
    </row>
    <row r="69" spans="2:5">
      <c r="B69" s="11"/>
      <c r="C69" s="11"/>
      <c r="D69" s="11"/>
      <c r="E69" s="11"/>
    </row>
    <row r="70" spans="2:5" ht="15.95" thickBot="1">
      <c r="B70" s="11"/>
      <c r="C70" s="11"/>
      <c r="D70" s="11"/>
      <c r="E70" s="11"/>
    </row>
    <row r="71" spans="2:5" ht="35.1" customHeight="1">
      <c r="B71" s="86" t="s">
        <v>51</v>
      </c>
      <c r="C71" s="87"/>
      <c r="D71" s="11"/>
      <c r="E71" s="11"/>
    </row>
    <row r="72" spans="2:5" ht="18.95">
      <c r="B72" s="12" t="s">
        <v>52</v>
      </c>
      <c r="C72" s="65" t="str">
        <f>IF(AND(H62&gt;10000,H62&lt;=35000),"OK","ERROR")</f>
        <v>ERROR</v>
      </c>
      <c r="D72" s="11"/>
      <c r="E72" s="11"/>
    </row>
    <row r="73" spans="2:5" ht="39.950000000000003">
      <c r="B73" s="68" t="s">
        <v>53</v>
      </c>
      <c r="C73" s="65" t="str">
        <f>IF(F29&lt;=50%*F60,"OK","ERROR")</f>
        <v>OK</v>
      </c>
      <c r="D73" s="11"/>
      <c r="E73" s="11"/>
    </row>
    <row r="74" spans="2:5" ht="39.950000000000003">
      <c r="B74" s="68" t="s">
        <v>54</v>
      </c>
      <c r="C74" s="65" t="str">
        <f>IF(F47&lt;=50%*F60,"OK","ERROR")</f>
        <v>OK</v>
      </c>
      <c r="D74" s="11"/>
      <c r="E74" s="11"/>
    </row>
    <row r="75" spans="2:5" ht="39" customHeight="1">
      <c r="B75" s="68" t="s">
        <v>55</v>
      </c>
      <c r="C75" s="65" t="str">
        <f>IF(G61&gt;=5%*F60,"OK","ERROR")</f>
        <v>OK</v>
      </c>
      <c r="D75" s="11"/>
      <c r="E75" s="11"/>
    </row>
    <row r="76" spans="2:5">
      <c r="B76" s="74" t="s">
        <v>56</v>
      </c>
      <c r="C76" s="73"/>
    </row>
    <row r="77" spans="2:5" ht="41.1" thickBot="1">
      <c r="B77" s="72" t="s">
        <v>57</v>
      </c>
      <c r="C77" s="66" t="str">
        <f>IF(G61&gt;=10%*F60,"OK","ERROR")</f>
        <v>OK</v>
      </c>
    </row>
  </sheetData>
  <mergeCells count="11">
    <mergeCell ref="H19:H20"/>
    <mergeCell ref="B66:E66"/>
    <mergeCell ref="B67:E68"/>
    <mergeCell ref="B71:C71"/>
    <mergeCell ref="A13:C13"/>
    <mergeCell ref="A14:B14"/>
    <mergeCell ref="C14:F14"/>
    <mergeCell ref="C15:F15"/>
    <mergeCell ref="A19:B20"/>
    <mergeCell ref="C19:F19"/>
    <mergeCell ref="C16:F1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c1ee30-bf49-43d1-a189-f50d824a2f26" xsi:nil="true"/>
    <lcf76f155ced4ddcb4097134ff3c332f xmlns="c9c29a11-5c90-4c3f-b437-4f772ceae30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1A84A615CC343902BAE0693DD300B" ma:contentTypeVersion="16" ma:contentTypeDescription="Crea un document nou" ma:contentTypeScope="" ma:versionID="0a7ce862088ecba1085c5692f7b5f532">
  <xsd:schema xmlns:xsd="http://www.w3.org/2001/XMLSchema" xmlns:xs="http://www.w3.org/2001/XMLSchema" xmlns:p="http://schemas.microsoft.com/office/2006/metadata/properties" xmlns:ns2="c9c29a11-5c90-4c3f-b437-4f772ceae30a" xmlns:ns3="d0c1ee30-bf49-43d1-a189-f50d824a2f26" targetNamespace="http://schemas.microsoft.com/office/2006/metadata/properties" ma:root="true" ma:fieldsID="3803fd65819ff617b410b4a9dd1a9084" ns2:_="" ns3:_="">
    <xsd:import namespace="c9c29a11-5c90-4c3f-b437-4f772ceae30a"/>
    <xsd:import namespace="d0c1ee30-bf49-43d1-a189-f50d824a2f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29a11-5c90-4c3f-b437-4f772ceae3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1ee30-bf49-43d1-a189-f50d824a2f2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05a77ee-c585-4c5b-8186-6de40adfc0bf}" ma:internalName="TaxCatchAll" ma:showField="CatchAllData" ma:web="d0c1ee30-bf49-43d1-a189-f50d824a2f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A59921-190F-4A0E-B386-F174C4E102D9}"/>
</file>

<file path=customXml/itemProps2.xml><?xml version="1.0" encoding="utf-8"?>
<ds:datastoreItem xmlns:ds="http://schemas.openxmlformats.org/officeDocument/2006/customXml" ds:itemID="{190361FE-4FFA-4070-80A2-F6ADEE04A71B}"/>
</file>

<file path=customXml/itemProps3.xml><?xml version="1.0" encoding="utf-8"?>
<ds:datastoreItem xmlns:ds="http://schemas.openxmlformats.org/officeDocument/2006/customXml" ds:itemID="{481F742C-C7F5-426B-8E48-51E789569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Sorrosal</dc:creator>
  <cp:keywords/>
  <dc:description/>
  <cp:lastModifiedBy>Joelle El Dib</cp:lastModifiedBy>
  <cp:revision/>
  <dcterms:created xsi:type="dcterms:W3CDTF">2019-09-25T08:08:44Z</dcterms:created>
  <dcterms:modified xsi:type="dcterms:W3CDTF">2022-08-01T10:22:22Z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0x0101002CA1A84A615CC343902BAE0693DD300B</vt:lpwstr>
  </property>
  <property fmtid="{D5CDD505-2E9C-101B-9397-08002B2CF9AE}" pid="3" name="MediaServiceImageTags">
    <vt:lpwstr/>
  </property>
</Properties>
</file>